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Приём_2025\КЦП\КЦП_на утверждение\Квоты для сайта\"/>
    </mc:Choice>
  </mc:AlternateContent>
  <xr:revisionPtr revIDLastSave="0" documentId="13_ncr:1_{B6FAF724-9815-41E9-BF6E-57B71702F294}" xr6:coauthVersionLast="37" xr6:coauthVersionMax="37" xr10:uidLastSave="{00000000-0000-0000-0000-000000000000}"/>
  <bookViews>
    <workbookView xWindow="0" yWindow="0" windowWidth="28800" windowHeight="12225" xr2:uid="{2202180D-E6D4-48DD-9C1B-F63EA8A1698D}"/>
  </bookViews>
  <sheets>
    <sheet name="Специалитет" sheetId="5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5" l="1"/>
  <c r="H6" i="5" s="1"/>
  <c r="J9" i="5"/>
  <c r="K10" i="5"/>
  <c r="K9" i="5" s="1"/>
  <c r="K6" i="5" s="1"/>
  <c r="J6" i="5" l="1"/>
  <c r="I6" i="5"/>
  <c r="E10" i="5" l="1"/>
  <c r="E8" i="5"/>
  <c r="G9" i="5" l="1"/>
  <c r="F9" i="5"/>
  <c r="F6" i="5" s="1"/>
  <c r="G7" i="5"/>
  <c r="G6" i="5" l="1"/>
  <c r="D9" i="5"/>
  <c r="D6" i="5" s="1"/>
  <c r="E9" i="5"/>
  <c r="E6" i="5" s="1"/>
</calcChain>
</file>

<file path=xl/sharedStrings.xml><?xml version="1.0" encoding="utf-8"?>
<sst xmlns="http://schemas.openxmlformats.org/spreadsheetml/2006/main" count="32" uniqueCount="21">
  <si>
    <t>Код по ФГОС ВО</t>
  </si>
  <si>
    <t xml:space="preserve">Наименование направления </t>
  </si>
  <si>
    <t>Направленность (профиль)</t>
  </si>
  <si>
    <t>Всего</t>
  </si>
  <si>
    <t>очная</t>
  </si>
  <si>
    <t>Б</t>
  </si>
  <si>
    <t>К</t>
  </si>
  <si>
    <t>Факультет естественных наук</t>
  </si>
  <si>
    <t xml:space="preserve">Факультет психологии </t>
  </si>
  <si>
    <t>Фармация</t>
  </si>
  <si>
    <t>44.05.01</t>
  </si>
  <si>
    <t>Педагогика и психология девиантного поведения</t>
  </si>
  <si>
    <t>Специалитет КЦП</t>
  </si>
  <si>
    <t xml:space="preserve"> 33.05.01</t>
  </si>
  <si>
    <t>ИТОГО</t>
  </si>
  <si>
    <t>Квота для лиц, имеющих особое право</t>
  </si>
  <si>
    <t>Отдельная квота</t>
  </si>
  <si>
    <t>Целевая квота</t>
  </si>
  <si>
    <t>Основные места</t>
  </si>
  <si>
    <t xml:space="preserve">Контрольные цифры приема по образовательным  программам высшего образования – программам специалитета за счет бюджетных ассигнований федерального бюджета с выделением  отдельной квоты, квоты для лиц, имеющих особое право, целевой квоты и основные бюджетные места (на основании приказа Минобрнауки РФ от 28 декабря 2024 г. № 985, приложение № 1.2) и по договорам об оказании платных образовательных услуг 
в ФГБОУ ВО "ТГПУ им. Л.Н. Толстого" на 2025/26 учебный год </t>
  </si>
  <si>
    <t>Психолого-педагогическая коррекция и реабилитация лиц с девиантным поведением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</si>
</sst>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A9D08E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3" borderId="3" xfId="0" applyFont="1" applyFill="1" applyBorder="1" applyAlignment="1">
      <alignment horizontal="center" vertical="distributed" wrapText="1"/>
    </xf>
    <xf numFmtId="0" fontId="1" fillId="3" borderId="12" xfId="0" applyFont="1" applyFill="1" applyBorder="1" applyAlignment="1">
      <alignment horizontal="center" vertical="distributed" wrapText="1"/>
    </xf>
    <xf numFmtId="0" fontId="3" fillId="2" borderId="5" xfId="0" applyFont="1" applyFill="1" applyBorder="1" applyAlignment="1">
      <alignment horizontal="center" vertical="distributed"/>
    </xf>
    <xf numFmtId="0" fontId="3" fillId="2" borderId="19" xfId="0" applyFont="1" applyFill="1" applyBorder="1" applyAlignment="1">
      <alignment horizontal="center" vertical="distributed"/>
    </xf>
    <xf numFmtId="0" fontId="3" fillId="2" borderId="18" xfId="0" applyFont="1" applyFill="1" applyBorder="1" applyAlignment="1">
      <alignment horizontal="center" vertical="distributed"/>
    </xf>
    <xf numFmtId="0" fontId="3" fillId="3" borderId="12" xfId="0" applyFont="1" applyFill="1" applyBorder="1" applyAlignment="1">
      <alignment horizontal="center" vertical="distributed" wrapText="1"/>
    </xf>
    <xf numFmtId="0" fontId="3" fillId="3" borderId="3" xfId="0" applyFont="1" applyFill="1" applyBorder="1" applyAlignment="1">
      <alignment horizontal="center" vertical="distributed" wrapText="1"/>
    </xf>
    <xf numFmtId="0" fontId="4" fillId="0" borderId="6" xfId="0" applyFont="1" applyFill="1" applyBorder="1" applyAlignment="1">
      <alignment horizontal="center" vertical="distributed" wrapText="1"/>
    </xf>
    <xf numFmtId="0" fontId="4" fillId="0" borderId="7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 vertical="distributed" wrapText="1"/>
    </xf>
    <xf numFmtId="0" fontId="1" fillId="0" borderId="8" xfId="0" applyFont="1" applyFill="1" applyBorder="1" applyAlignment="1">
      <alignment horizontal="center" vertical="distributed" wrapText="1"/>
    </xf>
    <xf numFmtId="0" fontId="4" fillId="2" borderId="6" xfId="0" applyFont="1" applyFill="1" applyBorder="1" applyAlignment="1">
      <alignment horizontal="center" vertical="distributed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vertical="distributed" wrapText="1"/>
    </xf>
    <xf numFmtId="0" fontId="1" fillId="2" borderId="6" xfId="0" applyFont="1" applyFill="1" applyBorder="1" applyAlignment="1">
      <alignment horizontal="center" vertical="distributed" wrapText="1"/>
    </xf>
    <xf numFmtId="0" fontId="1" fillId="2" borderId="8" xfId="0" applyFont="1" applyFill="1" applyBorder="1" applyAlignment="1">
      <alignment horizontal="center" vertical="distributed" wrapText="1"/>
    </xf>
    <xf numFmtId="0" fontId="1" fillId="3" borderId="9" xfId="0" applyFont="1" applyFill="1" applyBorder="1" applyAlignment="1">
      <alignment horizontal="center" vertical="distributed" wrapText="1"/>
    </xf>
    <xf numFmtId="0" fontId="3" fillId="2" borderId="4" xfId="0" applyFont="1" applyFill="1" applyBorder="1" applyAlignment="1">
      <alignment horizontal="center" vertical="distributed"/>
    </xf>
    <xf numFmtId="0" fontId="3" fillId="2" borderId="6" xfId="0" applyFont="1" applyFill="1" applyBorder="1" applyAlignment="1">
      <alignment horizontal="center" vertical="distributed"/>
    </xf>
    <xf numFmtId="0" fontId="3" fillId="2" borderId="10" xfId="0" applyFont="1" applyFill="1" applyBorder="1" applyAlignment="1">
      <alignment horizontal="center" vertical="distributed"/>
    </xf>
    <xf numFmtId="0" fontId="4" fillId="2" borderId="11" xfId="0" applyFont="1" applyFill="1" applyBorder="1" applyAlignment="1">
      <alignment horizontal="center" vertical="distributed" wrapText="1"/>
    </xf>
    <xf numFmtId="0" fontId="4" fillId="0" borderId="26" xfId="0" applyFont="1" applyFill="1" applyBorder="1" applyAlignment="1">
      <alignment horizontal="center" vertical="distributed" wrapText="1"/>
    </xf>
    <xf numFmtId="0" fontId="4" fillId="2" borderId="26" xfId="0" applyFont="1" applyFill="1" applyBorder="1" applyAlignment="1">
      <alignment horizontal="center" vertical="distributed" wrapText="1"/>
    </xf>
    <xf numFmtId="0" fontId="1" fillId="3" borderId="25" xfId="0" applyFont="1" applyFill="1" applyBorder="1" applyAlignment="1">
      <alignment horizontal="center" vertical="distributed" wrapText="1"/>
    </xf>
    <xf numFmtId="0" fontId="3" fillId="0" borderId="25" xfId="0" applyFont="1" applyBorder="1" applyAlignment="1">
      <alignment horizontal="center"/>
    </xf>
    <xf numFmtId="0" fontId="3" fillId="2" borderId="28" xfId="0" applyFont="1" applyFill="1" applyBorder="1" applyAlignment="1">
      <alignment horizontal="center" vertical="distributed"/>
    </xf>
    <xf numFmtId="0" fontId="3" fillId="2" borderId="27" xfId="0" applyFont="1" applyFill="1" applyBorder="1" applyAlignment="1">
      <alignment horizontal="center" vertical="distributed"/>
    </xf>
    <xf numFmtId="0" fontId="3" fillId="3" borderId="1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distributed"/>
    </xf>
    <xf numFmtId="0" fontId="1" fillId="3" borderId="13" xfId="0" applyFont="1" applyFill="1" applyBorder="1" applyAlignment="1">
      <alignment horizontal="center" vertical="distributed" wrapText="1"/>
    </xf>
    <xf numFmtId="0" fontId="3" fillId="0" borderId="30" xfId="0" applyFont="1" applyBorder="1" applyAlignment="1">
      <alignment horizontal="center" vertical="distributed"/>
    </xf>
    <xf numFmtId="0" fontId="3" fillId="0" borderId="24" xfId="0" applyFont="1" applyBorder="1" applyAlignment="1">
      <alignment horizontal="center"/>
    </xf>
    <xf numFmtId="0" fontId="3" fillId="2" borderId="32" xfId="0" applyFont="1" applyFill="1" applyBorder="1" applyAlignment="1">
      <alignment horizontal="center" vertical="distributed"/>
    </xf>
    <xf numFmtId="0" fontId="3" fillId="4" borderId="14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distributed" wrapText="1"/>
    </xf>
    <xf numFmtId="0" fontId="4" fillId="2" borderId="16" xfId="0" applyFont="1" applyFill="1" applyBorder="1" applyAlignment="1">
      <alignment horizontal="center" vertical="distributed" wrapText="1"/>
    </xf>
    <xf numFmtId="0" fontId="3" fillId="3" borderId="25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distributed" wrapText="1"/>
    </xf>
    <xf numFmtId="0" fontId="3" fillId="0" borderId="23" xfId="0" applyFont="1" applyBorder="1" applyAlignment="1">
      <alignment horizontal="center" vertical="center" wrapText="1"/>
    </xf>
    <xf numFmtId="0" fontId="0" fillId="0" borderId="31" xfId="0" applyFont="1" applyBorder="1"/>
    <xf numFmtId="0" fontId="1" fillId="2" borderId="11" xfId="0" applyFont="1" applyFill="1" applyBorder="1" applyAlignment="1">
      <alignment horizontal="center" vertical="distributed" wrapText="1"/>
    </xf>
    <xf numFmtId="0" fontId="2" fillId="0" borderId="0" xfId="0" applyFont="1" applyAlignment="1">
      <alignment horizontal="center" wrapText="1"/>
    </xf>
    <xf numFmtId="0" fontId="1" fillId="3" borderId="1" xfId="0" applyFont="1" applyFill="1" applyBorder="1" applyAlignment="1">
      <alignment vertical="distributed" wrapText="1"/>
    </xf>
    <xf numFmtId="0" fontId="1" fillId="3" borderId="2" xfId="0" applyFont="1" applyFill="1" applyBorder="1" applyAlignment="1">
      <alignment vertical="distributed" wrapText="1"/>
    </xf>
    <xf numFmtId="0" fontId="1" fillId="3" borderId="9" xfId="0" applyFont="1" applyFill="1" applyBorder="1" applyAlignment="1">
      <alignment vertical="distributed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distributed" wrapText="1"/>
    </xf>
    <xf numFmtId="0" fontId="3" fillId="0" borderId="10" xfId="0" applyFont="1" applyBorder="1" applyAlignment="1">
      <alignment horizontal="center" vertical="distributed" wrapText="1"/>
    </xf>
    <xf numFmtId="0" fontId="3" fillId="0" borderId="2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right" vertical="center" wrapText="1"/>
    </xf>
    <xf numFmtId="0" fontId="3" fillId="0" borderId="20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A9D08E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C9280-BF2F-4C43-8AB1-963CE0D4B892}">
  <dimension ref="A1:Q13"/>
  <sheetViews>
    <sheetView tabSelected="1" workbookViewId="0">
      <selection activeCell="M6" sqref="M6"/>
    </sheetView>
  </sheetViews>
  <sheetFormatPr defaultRowHeight="15" x14ac:dyDescent="0.25"/>
  <cols>
    <col min="1" max="1" width="10.140625" bestFit="1" customWidth="1"/>
    <col min="2" max="2" width="30.42578125" customWidth="1"/>
    <col min="3" max="3" width="39.42578125" customWidth="1"/>
    <col min="4" max="4" width="12.42578125" customWidth="1"/>
    <col min="5" max="5" width="10.85546875" customWidth="1"/>
    <col min="6" max="6" width="10" customWidth="1"/>
    <col min="7" max="7" width="10.28515625" customWidth="1"/>
    <col min="8" max="8" width="13.42578125" customWidth="1"/>
    <col min="9" max="9" width="15.85546875" customWidth="1"/>
    <col min="10" max="10" width="13.140625" customWidth="1"/>
    <col min="11" max="11" width="11.85546875" customWidth="1"/>
  </cols>
  <sheetData>
    <row r="1" spans="1:17" ht="79.5" customHeight="1" x14ac:dyDescent="0.25">
      <c r="A1" s="46" t="s">
        <v>19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7" ht="15.75" thickBot="1" x14ac:dyDescent="0.3"/>
    <row r="3" spans="1:17" ht="58.5" customHeight="1" thickBot="1" x14ac:dyDescent="0.3">
      <c r="A3" s="50" t="s">
        <v>0</v>
      </c>
      <c r="B3" s="50" t="s">
        <v>1</v>
      </c>
      <c r="C3" s="52" t="s">
        <v>2</v>
      </c>
      <c r="D3" s="54" t="s">
        <v>12</v>
      </c>
      <c r="E3" s="55"/>
      <c r="F3" s="55"/>
      <c r="G3" s="56"/>
      <c r="H3" s="43" t="s">
        <v>16</v>
      </c>
      <c r="I3" s="35" t="s">
        <v>15</v>
      </c>
      <c r="J3" s="43" t="s">
        <v>17</v>
      </c>
      <c r="K3" s="32" t="s">
        <v>18</v>
      </c>
    </row>
    <row r="4" spans="1:17" x14ac:dyDescent="0.25">
      <c r="A4" s="51"/>
      <c r="B4" s="51"/>
      <c r="C4" s="53"/>
      <c r="D4" s="50" t="s">
        <v>3</v>
      </c>
      <c r="E4" s="57"/>
      <c r="F4" s="50" t="s">
        <v>4</v>
      </c>
      <c r="G4" s="58"/>
      <c r="H4" s="26" t="s">
        <v>4</v>
      </c>
      <c r="I4" s="36" t="s">
        <v>4</v>
      </c>
      <c r="J4" s="26" t="s">
        <v>4</v>
      </c>
      <c r="K4" s="28" t="s">
        <v>4</v>
      </c>
    </row>
    <row r="5" spans="1:17" x14ac:dyDescent="0.25">
      <c r="A5" s="51"/>
      <c r="B5" s="51"/>
      <c r="C5" s="53"/>
      <c r="D5" s="19" t="s">
        <v>5</v>
      </c>
      <c r="E5" s="3" t="s">
        <v>6</v>
      </c>
      <c r="F5" s="19" t="s">
        <v>5</v>
      </c>
      <c r="G5" s="21" t="s">
        <v>6</v>
      </c>
      <c r="H5" s="28" t="s">
        <v>5</v>
      </c>
      <c r="I5" s="33" t="s">
        <v>5</v>
      </c>
      <c r="J5" s="28" t="s">
        <v>5</v>
      </c>
      <c r="K5" s="28" t="s">
        <v>5</v>
      </c>
    </row>
    <row r="6" spans="1:17" ht="15.75" thickBot="1" x14ac:dyDescent="0.3">
      <c r="A6" s="59" t="s">
        <v>14</v>
      </c>
      <c r="B6" s="60"/>
      <c r="C6" s="60"/>
      <c r="D6" s="20">
        <f>D7+D9</f>
        <v>20</v>
      </c>
      <c r="E6" s="5">
        <f>E7+E9</f>
        <v>55</v>
      </c>
      <c r="F6" s="20">
        <f>F7+F9</f>
        <v>20</v>
      </c>
      <c r="G6" s="4">
        <f>G7+G9</f>
        <v>55</v>
      </c>
      <c r="H6" s="27">
        <f>H9</f>
        <v>2</v>
      </c>
      <c r="I6" s="37">
        <f t="shared" ref="I6:J6" si="0">I61+I57+I54+I50+I44+I39+I32+I26+I20+I17+I10+I7</f>
        <v>2</v>
      </c>
      <c r="J6" s="27">
        <f t="shared" si="0"/>
        <v>4</v>
      </c>
      <c r="K6" s="27">
        <f>K7+K9</f>
        <v>12</v>
      </c>
    </row>
    <row r="7" spans="1:17" ht="20.25" customHeight="1" x14ac:dyDescent="0.25">
      <c r="A7" s="47" t="s">
        <v>7</v>
      </c>
      <c r="B7" s="48"/>
      <c r="C7" s="49"/>
      <c r="D7" s="6"/>
      <c r="E7" s="7">
        <v>40</v>
      </c>
      <c r="F7" s="29"/>
      <c r="G7" s="30">
        <f>SUM(G8:G8)</f>
        <v>40</v>
      </c>
      <c r="H7" s="41"/>
      <c r="I7" s="38"/>
      <c r="J7" s="31"/>
      <c r="K7" s="31"/>
    </row>
    <row r="8" spans="1:17" ht="15.75" thickBot="1" x14ac:dyDescent="0.3">
      <c r="A8" s="8" t="s">
        <v>13</v>
      </c>
      <c r="B8" s="9" t="s">
        <v>9</v>
      </c>
      <c r="C8" s="10" t="s">
        <v>9</v>
      </c>
      <c r="D8" s="11"/>
      <c r="E8" s="12">
        <f>G8</f>
        <v>40</v>
      </c>
      <c r="F8" s="8"/>
      <c r="G8" s="45">
        <v>40</v>
      </c>
      <c r="H8" s="23"/>
      <c r="I8" s="39"/>
      <c r="J8" s="23"/>
      <c r="K8" s="44"/>
    </row>
    <row r="9" spans="1:17" x14ac:dyDescent="0.25">
      <c r="A9" s="47" t="s">
        <v>8</v>
      </c>
      <c r="B9" s="48"/>
      <c r="C9" s="49"/>
      <c r="D9" s="2">
        <f t="shared" ref="D9:G9" si="1">SUM(D10:D10)</f>
        <v>20</v>
      </c>
      <c r="E9" s="1">
        <f t="shared" si="1"/>
        <v>15</v>
      </c>
      <c r="F9" s="2">
        <f t="shared" si="1"/>
        <v>20</v>
      </c>
      <c r="G9" s="18">
        <f t="shared" si="1"/>
        <v>15</v>
      </c>
      <c r="H9" s="42">
        <f>H10</f>
        <v>2</v>
      </c>
      <c r="I9" s="34">
        <v>2</v>
      </c>
      <c r="J9" s="25">
        <f>J10</f>
        <v>4</v>
      </c>
      <c r="K9" s="25">
        <f>K10</f>
        <v>12</v>
      </c>
    </row>
    <row r="10" spans="1:17" ht="43.5" thickBot="1" x14ac:dyDescent="0.3">
      <c r="A10" s="13" t="s">
        <v>10</v>
      </c>
      <c r="B10" s="14" t="s">
        <v>11</v>
      </c>
      <c r="C10" s="15" t="s">
        <v>20</v>
      </c>
      <c r="D10" s="16">
        <v>20</v>
      </c>
      <c r="E10" s="17">
        <f>G10</f>
        <v>15</v>
      </c>
      <c r="F10" s="13">
        <v>20</v>
      </c>
      <c r="G10" s="22">
        <v>15</v>
      </c>
      <c r="H10" s="24">
        <v>2</v>
      </c>
      <c r="I10" s="40">
        <v>2</v>
      </c>
      <c r="J10" s="24">
        <v>4</v>
      </c>
      <c r="K10" s="24">
        <f>F10-H10-I10-J10</f>
        <v>12</v>
      </c>
    </row>
    <row r="13" spans="1:17" ht="77.25" customHeight="1" x14ac:dyDescent="0.25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</row>
  </sheetData>
  <mergeCells count="11">
    <mergeCell ref="A1:K1"/>
    <mergeCell ref="A13:Q13"/>
    <mergeCell ref="A9:C9"/>
    <mergeCell ref="A7:C7"/>
    <mergeCell ref="A3:A5"/>
    <mergeCell ref="B3:B5"/>
    <mergeCell ref="C3:C5"/>
    <mergeCell ref="D3:G3"/>
    <mergeCell ref="D4:E4"/>
    <mergeCell ref="F4:G4"/>
    <mergeCell ref="A6:C6"/>
  </mergeCells>
  <pageMargins left="0.31496062992125984" right="0.31496062992125984" top="0.55118110236220474" bottom="0.35433070866141736" header="0.31496062992125984" footer="0.31496062992125984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Специалитет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Лазарева Марина Николаевна</dc:creator>
  <cp:lastModifiedBy>Лазарева Марина Николаевна</cp:lastModifiedBy>
  <cp:lastPrinted>2024-05-16T12:00:21Z</cp:lastPrinted>
  <dcterms:created xsi:type="dcterms:W3CDTF">2024-01-16T08:27:42Z</dcterms:created>
  <dcterms:modified xsi:type="dcterms:W3CDTF">2025-04-09T10:50:40Z</dcterms:modified>
</cp:coreProperties>
</file>